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28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I26" i="1" l="1"/>
  <c r="K26" i="1" s="1"/>
  <c r="L26" i="1" s="1"/>
  <c r="I21" i="1"/>
  <c r="K21" i="1" s="1"/>
  <c r="L21" i="1" s="1"/>
  <c r="I41" i="1" l="1"/>
  <c r="K41" i="1" s="1"/>
  <c r="L41" i="1" s="1"/>
  <c r="I36" i="1"/>
  <c r="K36" i="1" s="1"/>
  <c r="L36" i="1" s="1"/>
  <c r="I31" i="1"/>
  <c r="F72" i="1" l="1"/>
  <c r="K31" i="1"/>
  <c r="L31" i="1" s="1"/>
  <c r="F73" i="1" s="1"/>
</calcChain>
</file>

<file path=xl/sharedStrings.xml><?xml version="1.0" encoding="utf-8"?>
<sst xmlns="http://schemas.openxmlformats.org/spreadsheetml/2006/main" count="208" uniqueCount="111">
  <si>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</si>
  <si>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</si>
  <si>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</si>
  <si>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</si>
  <si>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</si>
  <si>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</si>
  <si>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</si>
  <si>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</si>
  <si>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</si>
  <si>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</si>
  <si>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</si>
  <si>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</si>
  <si>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</si>
  <si>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</si>
  <si>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</si>
  <si>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73</t>
  </si>
  <si>
    <t>WYK-PA5CZ</t>
  </si>
  <si>
    <t>Wyorywanie bruzd pługiem leśnym na pow. do 0,50 ha</t>
  </si>
  <si>
    <t>KMTR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</si>
  <si>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</si>
  <si>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</si>
  <si>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</si>
  <si>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</si>
  <si>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</si>
  <si>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</si>
  <si>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</si>
  <si>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</si>
  <si>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</si>
  <si>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</si>
  <si>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</si>
  <si>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</si>
  <si>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</si>
  <si>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</si>
  <si>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</si>
  <si>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</si>
  <si>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</si>
  <si>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</si>
  <si>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</si>
  <si>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</si>
  <si>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</si>
  <si>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</si>
  <si>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</si>
  <si>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</si>
  <si>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</si>
  <si>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</si>
  <si>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</si>
  <si>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</si>
  <si>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</si>
  <si>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</si>
  <si>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</si>
  <si>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</si>
  <si>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</si>
  <si>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</si>
  <si>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</si>
  <si>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</si>
  <si>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</si>
  <si>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</si>
  <si>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</si>
  <si>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</si>
  <si>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</si>
  <si>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</si>
  <si>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</si>
  <si>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</si>
  <si>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</si>
  <si>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</si>
  <si>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</si>
  <si>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</si>
  <si>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</si>
  <si>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</si>
  <si>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</si>
  <si>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</si>
  <si>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</si>
  <si>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</si>
  <si>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</si>
  <si>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</si>
  <si>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</si>
  <si>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</si>
  <si>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</si>
  <si>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</si>
  <si>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</si>
  <si>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</si>
  <si>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</si>
  <si>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</si>
  <si>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</si>
  <si>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</si>
  <si>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</si>
  <si>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</si>
  <si>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</si>
  <si>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</si>
  <si>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</si>
  <si>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</si>
  <si>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</si>
  <si>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</si>
  <si>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</si>
  <si>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</si>
  <si>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</si>
  <si>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</si>
  <si>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</si>
  <si>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</si>
  <si>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</si>
  <si>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</si>
  <si>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</si>
  <si>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</si>
  <si>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</si>
  <si>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</si>
  <si>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</si>
  <si>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Cięcia zupełne</t>
  </si>
  <si>
    <t>Cięcia złożone</t>
  </si>
  <si>
    <t xml:space="preserve">Załącznik nr 2.2.2. do SWZ </t>
  </si>
  <si>
    <t>WYCENA WARTOŚCI ZAMÓWIENIA DLA POSZCZEGÓLNYCH PRAC</t>
  </si>
  <si>
    <t>Wycena wartości zamówienia dla poszczególnych prac na przetarg nieograniczony na „Wykonywanie usług z zakresu gospodarki leśnej na terenie Nadleśnictwa Dabrowa w roku 2026''  na pakiet: PAKIET NR 7,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</si>
</sst>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/>
    </xf>
    <xf numFmtId="49" fontId="7" fillId="4" borderId="0" xfId="0" applyNumberFormat="1" applyFont="1" applyFill="1" applyAlignment="1">
      <alignment horizontal="center" vertical="center"/>
    </xf>
    <xf numFmtId="49" fontId="4" fillId="4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4"/>
  <sheetViews>
    <sheetView tabSelected="1" view="pageBreakPreview" topLeftCell="A56" zoomScaleNormal="100" zoomScaleSheetLayoutView="100" workbookViewId="0">
      <selection activeCell="H74" sqref="H74:I7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5.25" customHeight="1" x14ac:dyDescent="0.2">
      <c r="B1" s="19"/>
      <c r="C1" s="19"/>
      <c r="D1" s="19"/>
      <c r="E1" s="19"/>
      <c r="H1" s="15"/>
      <c r="I1" s="15"/>
      <c r="J1" s="15"/>
      <c r="K1" s="15"/>
      <c r="L1" s="15"/>
      <c r="M1" s="15"/>
    </row>
    <row r="2" spans="2:13" s="1" customFormat="1" ht="4.2" customHeight="1" x14ac:dyDescent="0.2">
      <c r="B2" s="19"/>
      <c r="C2" s="19"/>
      <c r="D2" s="19"/>
      <c r="E2" s="19"/>
      <c r="H2" s="15"/>
      <c r="I2" s="15"/>
      <c r="J2" s="15"/>
      <c r="K2" s="15"/>
      <c r="L2" s="15"/>
      <c r="M2" s="15"/>
    </row>
    <row r="3" spans="2:13" s="1" customFormat="1" ht="6.9" customHeight="1" x14ac:dyDescent="0.2">
      <c r="B3" s="19"/>
      <c r="C3" s="19"/>
      <c r="D3" s="19"/>
      <c r="E3" s="19"/>
      <c r="H3" s="15"/>
      <c r="I3" s="15"/>
      <c r="J3" s="15"/>
      <c r="K3" s="15"/>
      <c r="L3" s="15"/>
      <c r="M3" s="15"/>
    </row>
    <row r="4" spans="2:13" s="1" customFormat="1" ht="12.45" customHeight="1" x14ac:dyDescent="0.2">
      <c r="B4" s="19"/>
      <c r="C4" s="19"/>
      <c r="D4" s="19"/>
      <c r="E4" s="19"/>
      <c r="H4" s="14" t="s">
        <v>108</v>
      </c>
      <c r="I4" s="14"/>
      <c r="J4" s="14"/>
      <c r="K4" s="14"/>
      <c r="L4" s="14"/>
      <c r="M4" s="14"/>
    </row>
    <row r="5" spans="2:13" s="1" customFormat="1" ht="7.95" customHeight="1" x14ac:dyDescent="0.2">
      <c r="H5" s="14"/>
      <c r="I5" s="14"/>
      <c r="J5" s="14"/>
      <c r="K5" s="14"/>
      <c r="L5" s="14"/>
      <c r="M5" s="14"/>
    </row>
    <row r="6" spans="2:13" s="1" customFormat="1" ht="14.4" customHeight="1" x14ac:dyDescent="0.2"/>
    <row r="7" spans="2:13" s="1" customFormat="1" ht="24" customHeight="1" x14ac:dyDescent="0.2">
      <c r="B7" s="16" t="s">
        <v>109</v>
      </c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2:13" s="1" customFormat="1" ht="46.35" customHeight="1" x14ac:dyDescent="0.2"/>
    <row r="9" spans="2:13" s="1" customFormat="1" ht="20.7" customHeight="1" x14ac:dyDescent="0.2">
      <c r="C9" s="18" t="s">
        <v>99</v>
      </c>
      <c r="D9" s="18"/>
      <c r="E9" s="18"/>
    </row>
    <row r="10" spans="2:13" s="1" customFormat="1" ht="2.7" customHeight="1" x14ac:dyDescent="0.2"/>
    <row r="11" spans="2:13" s="1" customFormat="1" ht="20.7" customHeight="1" x14ac:dyDescent="0.2">
      <c r="C11" s="18" t="s">
        <v>100</v>
      </c>
      <c r="D11" s="18"/>
      <c r="E11" s="18"/>
    </row>
    <row r="12" spans="2:13" s="1" customFormat="1" ht="2.7" customHeight="1" x14ac:dyDescent="0.2"/>
    <row r="13" spans="2:13" s="1" customFormat="1" ht="20.7" customHeight="1" x14ac:dyDescent="0.2">
      <c r="C13" s="18" t="s">
        <v>101</v>
      </c>
      <c r="D13" s="18"/>
      <c r="E13" s="18"/>
    </row>
    <row r="14" spans="2:13" s="1" customFormat="1" ht="2.7" customHeight="1" x14ac:dyDescent="0.2"/>
    <row r="15" spans="2:13" s="1" customFormat="1" ht="20.7" customHeight="1" x14ac:dyDescent="0.2">
      <c r="C15" s="18" t="s">
        <v>102</v>
      </c>
      <c r="D15" s="18"/>
      <c r="E15" s="18"/>
    </row>
    <row r="16" spans="2:13" s="1" customFormat="1" ht="24.6" customHeight="1" x14ac:dyDescent="0.2">
      <c r="G16" s="10"/>
      <c r="I16" s="10"/>
    </row>
    <row r="17" spans="2:12" s="1" customFormat="1" ht="50.1" customHeight="1" x14ac:dyDescent="0.2">
      <c r="B17" s="20" t="s">
        <v>110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2:12" s="1" customFormat="1" ht="18" customHeight="1" x14ac:dyDescent="0.2">
      <c r="B18" s="18" t="s">
        <v>106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2:12" s="1" customFormat="1" ht="4.95" customHeight="1" x14ac:dyDescent="0.2"/>
    <row r="20" spans="2:12" s="1" customFormat="1" ht="45.6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21.6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/>
      <c r="H21" s="8"/>
      <c r="I21" s="8">
        <f>H21*G21</f>
        <v>0</v>
      </c>
      <c r="J21" s="5">
        <v>8</v>
      </c>
      <c r="K21" s="8">
        <f>I21*8%</f>
        <v>0</v>
      </c>
      <c r="L21" s="8">
        <f>K21+I21</f>
        <v>0</v>
      </c>
    </row>
    <row r="22" spans="2:12" s="1" customFormat="1" ht="12" customHeight="1" x14ac:dyDescent="0.2"/>
    <row r="23" spans="2:12" s="1" customFormat="1" ht="11.4" customHeight="1" x14ac:dyDescent="0.2">
      <c r="B23" s="18" t="s">
        <v>107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2:12" s="1" customFormat="1" ht="5.4" customHeight="1" x14ac:dyDescent="0.2"/>
    <row r="25" spans="2:12" s="1" customFormat="1" ht="50.1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22.2" customHeight="1" x14ac:dyDescent="0.2">
      <c r="B26" s="5">
        <v>2</v>
      </c>
      <c r="C26" s="6" t="s">
        <v>11</v>
      </c>
      <c r="D26" s="6" t="s">
        <v>12</v>
      </c>
      <c r="E26" s="7" t="s">
        <v>13</v>
      </c>
      <c r="F26" s="6" t="s">
        <v>14</v>
      </c>
      <c r="G26" s="8"/>
      <c r="H26" s="8"/>
      <c r="I26" s="8">
        <f>H26*G26</f>
        <v>0</v>
      </c>
      <c r="J26" s="5">
        <v>8</v>
      </c>
      <c r="K26" s="8">
        <f>I26*8%</f>
        <v>0</v>
      </c>
      <c r="L26" s="8">
        <f>K26+I26</f>
        <v>0</v>
      </c>
    </row>
    <row r="27" spans="2:12" s="1" customFormat="1" ht="3.15" customHeight="1" x14ac:dyDescent="0.2"/>
    <row r="28" spans="2:12" s="1" customFormat="1" ht="18.149999999999999" customHeight="1" x14ac:dyDescent="0.2">
      <c r="B28" s="18" t="s">
        <v>103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2:12" s="1" customFormat="1" ht="5.25" customHeight="1" x14ac:dyDescent="0.2"/>
    <row r="30" spans="2:12" s="1" customFormat="1" ht="45.6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2195</v>
      </c>
      <c r="H31" s="8">
        <v>79.989999999999995</v>
      </c>
      <c r="I31" s="8">
        <f>H31*G31</f>
        <v>175578.05</v>
      </c>
      <c r="J31" s="9">
        <v>0.08</v>
      </c>
      <c r="K31" s="8">
        <f>J31*I31</f>
        <v>14046.243999999999</v>
      </c>
      <c r="L31" s="8">
        <f>K31+I31</f>
        <v>189624.29399999999</v>
      </c>
    </row>
    <row r="32" spans="2:12" s="1" customFormat="1" ht="3.15" customHeight="1" x14ac:dyDescent="0.2"/>
    <row r="33" spans="2:12" s="1" customFormat="1" ht="18.149999999999999" customHeight="1" x14ac:dyDescent="0.2">
      <c r="B33" s="18" t="s">
        <v>104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2:12" s="1" customFormat="1" ht="5.25" customHeight="1" x14ac:dyDescent="0.2"/>
    <row r="35" spans="2:12" s="1" customFormat="1" ht="46.9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100</v>
      </c>
      <c r="H36" s="8">
        <v>129.47999999999999</v>
      </c>
      <c r="I36" s="8">
        <f>H36*G36</f>
        <v>12947.999999999998</v>
      </c>
      <c r="J36" s="9">
        <v>0.08</v>
      </c>
      <c r="K36" s="8">
        <f>J36*I36</f>
        <v>1035.8399999999999</v>
      </c>
      <c r="L36" s="8">
        <f>K36+I36</f>
        <v>13983.839999999998</v>
      </c>
    </row>
    <row r="37" spans="2:12" s="1" customFormat="1" ht="3.15" customHeight="1" x14ac:dyDescent="0.2"/>
    <row r="38" spans="2:12" s="1" customFormat="1" ht="18.149999999999999" customHeight="1" x14ac:dyDescent="0.2">
      <c r="B38" s="18" t="s">
        <v>105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2:12" s="1" customFormat="1" ht="5.25" customHeight="1" x14ac:dyDescent="0.2"/>
    <row r="40" spans="2:12" s="1" customFormat="1" ht="48.6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105</v>
      </c>
      <c r="H41" s="8">
        <v>97.52</v>
      </c>
      <c r="I41" s="8">
        <f>H41*G41</f>
        <v>10239.6</v>
      </c>
      <c r="J41" s="9">
        <v>0.08</v>
      </c>
      <c r="K41" s="8">
        <f>J41*I41</f>
        <v>819.16800000000001</v>
      </c>
      <c r="L41" s="8">
        <f>K41+I41</f>
        <v>11058.768</v>
      </c>
    </row>
    <row r="42" spans="2:12" s="1" customFormat="1" ht="9" customHeight="1" x14ac:dyDescent="0.2"/>
    <row r="43" spans="2:12" s="1" customFormat="1" ht="49.9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" t="s">
        <v>10</v>
      </c>
    </row>
    <row r="44" spans="2:12" s="1" customFormat="1" ht="19.649999999999999" customHeight="1" x14ac:dyDescent="0.2">
      <c r="B44" s="5">
        <v>4</v>
      </c>
      <c r="C44" s="6" t="s">
        <v>15</v>
      </c>
      <c r="D44" s="6" t="s">
        <v>16</v>
      </c>
      <c r="E44" s="7" t="s">
        <v>17</v>
      </c>
      <c r="F44" s="6" t="s">
        <v>18</v>
      </c>
      <c r="G44" s="8">
        <v>10.8</v>
      </c>
      <c r="H44" s="8">
        <v>75.33</v>
      </c>
      <c r="I44" s="8">
        <v>813.56</v>
      </c>
      <c r="J44" s="5">
        <v>8</v>
      </c>
      <c r="K44" s="8">
        <v>65.08</v>
      </c>
      <c r="L44" s="8">
        <v>878.64</v>
      </c>
    </row>
    <row r="45" spans="2:12" s="1" customFormat="1" ht="19.649999999999999" customHeight="1" x14ac:dyDescent="0.2">
      <c r="B45" s="5">
        <v>5</v>
      </c>
      <c r="C45" s="6" t="s">
        <v>19</v>
      </c>
      <c r="D45" s="6" t="s">
        <v>20</v>
      </c>
      <c r="E45" s="7" t="s">
        <v>21</v>
      </c>
      <c r="F45" s="6" t="s">
        <v>22</v>
      </c>
      <c r="G45" s="8">
        <v>63.81</v>
      </c>
      <c r="H45" s="8">
        <v>978.91</v>
      </c>
      <c r="I45" s="8">
        <v>62464.25</v>
      </c>
      <c r="J45" s="5">
        <v>8</v>
      </c>
      <c r="K45" s="8">
        <v>4997.1400000000003</v>
      </c>
      <c r="L45" s="8">
        <v>67461.39</v>
      </c>
    </row>
    <row r="46" spans="2:12" s="1" customFormat="1" ht="19.649999999999999" customHeight="1" x14ac:dyDescent="0.2">
      <c r="B46" s="5">
        <v>6</v>
      </c>
      <c r="C46" s="6" t="s">
        <v>23</v>
      </c>
      <c r="D46" s="6" t="s">
        <v>24</v>
      </c>
      <c r="E46" s="7" t="s">
        <v>25</v>
      </c>
      <c r="F46" s="6" t="s">
        <v>22</v>
      </c>
      <c r="G46" s="8">
        <v>5.39</v>
      </c>
      <c r="H46" s="8">
        <v>1192.71</v>
      </c>
      <c r="I46" s="8">
        <v>6428.71</v>
      </c>
      <c r="J46" s="5">
        <v>8</v>
      </c>
      <c r="K46" s="8">
        <v>514.29999999999995</v>
      </c>
      <c r="L46" s="8">
        <v>6943.01</v>
      </c>
    </row>
    <row r="47" spans="2:12" s="1" customFormat="1" ht="19.649999999999999" customHeight="1" x14ac:dyDescent="0.2">
      <c r="B47" s="5">
        <v>7</v>
      </c>
      <c r="C47" s="6" t="s">
        <v>26</v>
      </c>
      <c r="D47" s="6" t="s">
        <v>27</v>
      </c>
      <c r="E47" s="7" t="s">
        <v>28</v>
      </c>
      <c r="F47" s="6" t="s">
        <v>22</v>
      </c>
      <c r="G47" s="8">
        <v>3.6</v>
      </c>
      <c r="H47" s="8">
        <v>340.5</v>
      </c>
      <c r="I47" s="8">
        <v>1225.8</v>
      </c>
      <c r="J47" s="5">
        <v>8</v>
      </c>
      <c r="K47" s="8">
        <v>98.06</v>
      </c>
      <c r="L47" s="8">
        <v>1323.86</v>
      </c>
    </row>
    <row r="48" spans="2:12" s="1" customFormat="1" ht="19.649999999999999" customHeight="1" x14ac:dyDescent="0.2">
      <c r="B48" s="5">
        <v>8</v>
      </c>
      <c r="C48" s="6" t="s">
        <v>29</v>
      </c>
      <c r="D48" s="6" t="s">
        <v>30</v>
      </c>
      <c r="E48" s="7" t="s">
        <v>31</v>
      </c>
      <c r="F48" s="6" t="s">
        <v>22</v>
      </c>
      <c r="G48" s="8">
        <v>72.8</v>
      </c>
      <c r="H48" s="8">
        <v>83.64</v>
      </c>
      <c r="I48" s="8">
        <v>6088.99</v>
      </c>
      <c r="J48" s="5">
        <v>8</v>
      </c>
      <c r="K48" s="8">
        <v>487.12</v>
      </c>
      <c r="L48" s="8">
        <v>6576.11</v>
      </c>
    </row>
    <row r="49" spans="2:12" s="1" customFormat="1" ht="28.95" customHeight="1" x14ac:dyDescent="0.2">
      <c r="B49" s="5">
        <v>9</v>
      </c>
      <c r="C49" s="6" t="s">
        <v>32</v>
      </c>
      <c r="D49" s="6" t="s">
        <v>33</v>
      </c>
      <c r="E49" s="7" t="s">
        <v>34</v>
      </c>
      <c r="F49" s="6" t="s">
        <v>35</v>
      </c>
      <c r="G49" s="8">
        <v>5</v>
      </c>
      <c r="H49" s="8">
        <v>1080</v>
      </c>
      <c r="I49" s="8">
        <v>5400</v>
      </c>
      <c r="J49" s="5">
        <v>8</v>
      </c>
      <c r="K49" s="8">
        <v>432</v>
      </c>
      <c r="L49" s="8">
        <v>5832</v>
      </c>
    </row>
    <row r="50" spans="2:12" s="1" customFormat="1" ht="28.95" customHeight="1" x14ac:dyDescent="0.2">
      <c r="B50" s="5">
        <v>10</v>
      </c>
      <c r="C50" s="6" t="s">
        <v>36</v>
      </c>
      <c r="D50" s="6" t="s">
        <v>37</v>
      </c>
      <c r="E50" s="7" t="s">
        <v>38</v>
      </c>
      <c r="F50" s="6" t="s">
        <v>35</v>
      </c>
      <c r="G50" s="8">
        <v>7</v>
      </c>
      <c r="H50" s="8">
        <v>1843.71</v>
      </c>
      <c r="I50" s="8">
        <v>12905.97</v>
      </c>
      <c r="J50" s="5">
        <v>8</v>
      </c>
      <c r="K50" s="8">
        <v>1032.48</v>
      </c>
      <c r="L50" s="8">
        <v>13938.45</v>
      </c>
    </row>
    <row r="51" spans="2:12" s="1" customFormat="1" ht="19.649999999999999" customHeight="1" x14ac:dyDescent="0.2">
      <c r="B51" s="5">
        <v>11</v>
      </c>
      <c r="C51" s="6" t="s">
        <v>39</v>
      </c>
      <c r="D51" s="6" t="s">
        <v>40</v>
      </c>
      <c r="E51" s="7" t="s">
        <v>41</v>
      </c>
      <c r="F51" s="6" t="s">
        <v>35</v>
      </c>
      <c r="G51" s="8">
        <v>6.48</v>
      </c>
      <c r="H51" s="8">
        <v>1160.5899999999999</v>
      </c>
      <c r="I51" s="8">
        <v>7520.62</v>
      </c>
      <c r="J51" s="5">
        <v>8</v>
      </c>
      <c r="K51" s="8">
        <v>601.65</v>
      </c>
      <c r="L51" s="8">
        <v>8122.27</v>
      </c>
    </row>
    <row r="52" spans="2:12" s="1" customFormat="1" ht="19.649999999999999" customHeight="1" x14ac:dyDescent="0.2">
      <c r="B52" s="5">
        <v>12</v>
      </c>
      <c r="C52" s="6" t="s">
        <v>42</v>
      </c>
      <c r="D52" s="6" t="s">
        <v>43</v>
      </c>
      <c r="E52" s="7" t="s">
        <v>44</v>
      </c>
      <c r="F52" s="6" t="s">
        <v>45</v>
      </c>
      <c r="G52" s="8">
        <v>4.05</v>
      </c>
      <c r="H52" s="8">
        <v>690</v>
      </c>
      <c r="I52" s="8">
        <v>2794.5</v>
      </c>
      <c r="J52" s="5">
        <v>23</v>
      </c>
      <c r="K52" s="8">
        <v>642.74</v>
      </c>
      <c r="L52" s="8">
        <v>3437.24</v>
      </c>
    </row>
    <row r="53" spans="2:12" s="1" customFormat="1" ht="19.649999999999999" customHeight="1" x14ac:dyDescent="0.2">
      <c r="B53" s="5">
        <v>13</v>
      </c>
      <c r="C53" s="6" t="s">
        <v>46</v>
      </c>
      <c r="D53" s="6" t="s">
        <v>47</v>
      </c>
      <c r="E53" s="7" t="s">
        <v>48</v>
      </c>
      <c r="F53" s="6" t="s">
        <v>45</v>
      </c>
      <c r="G53" s="8">
        <v>8.85</v>
      </c>
      <c r="H53" s="8">
        <v>139.86000000000001</v>
      </c>
      <c r="I53" s="8">
        <v>1237.76</v>
      </c>
      <c r="J53" s="5">
        <v>23</v>
      </c>
      <c r="K53" s="8">
        <v>284.68</v>
      </c>
      <c r="L53" s="8">
        <v>1522.44</v>
      </c>
    </row>
    <row r="54" spans="2:12" s="1" customFormat="1" ht="19.649999999999999" customHeight="1" x14ac:dyDescent="0.2">
      <c r="B54" s="5">
        <v>14</v>
      </c>
      <c r="C54" s="6" t="s">
        <v>49</v>
      </c>
      <c r="D54" s="6" t="s">
        <v>50</v>
      </c>
      <c r="E54" s="7" t="s">
        <v>51</v>
      </c>
      <c r="F54" s="6" t="s">
        <v>52</v>
      </c>
      <c r="G54" s="8">
        <v>20</v>
      </c>
      <c r="H54" s="8">
        <v>62</v>
      </c>
      <c r="I54" s="8">
        <v>1240</v>
      </c>
      <c r="J54" s="5">
        <v>23</v>
      </c>
      <c r="K54" s="8">
        <v>285.2</v>
      </c>
      <c r="L54" s="8">
        <v>1525.2</v>
      </c>
    </row>
    <row r="55" spans="2:12" s="1" customFormat="1" ht="19.649999999999999" customHeight="1" x14ac:dyDescent="0.2">
      <c r="B55" s="5">
        <v>15</v>
      </c>
      <c r="C55" s="6" t="s">
        <v>53</v>
      </c>
      <c r="D55" s="6" t="s">
        <v>54</v>
      </c>
      <c r="E55" s="7" t="s">
        <v>55</v>
      </c>
      <c r="F55" s="6" t="s">
        <v>56</v>
      </c>
      <c r="G55" s="8">
        <v>40</v>
      </c>
      <c r="H55" s="8">
        <v>25.34</v>
      </c>
      <c r="I55" s="8">
        <v>1013.6</v>
      </c>
      <c r="J55" s="5">
        <v>8</v>
      </c>
      <c r="K55" s="8">
        <v>81.09</v>
      </c>
      <c r="L55" s="8">
        <v>1094.69</v>
      </c>
    </row>
    <row r="56" spans="2:12" s="1" customFormat="1" ht="28.95" customHeight="1" x14ac:dyDescent="0.2">
      <c r="B56" s="5">
        <v>16</v>
      </c>
      <c r="C56" s="6" t="s">
        <v>57</v>
      </c>
      <c r="D56" s="6" t="s">
        <v>58</v>
      </c>
      <c r="E56" s="7" t="s">
        <v>59</v>
      </c>
      <c r="F56" s="6" t="s">
        <v>56</v>
      </c>
      <c r="G56" s="8">
        <v>5</v>
      </c>
      <c r="H56" s="8">
        <v>54</v>
      </c>
      <c r="I56" s="8">
        <v>270</v>
      </c>
      <c r="J56" s="5">
        <v>8</v>
      </c>
      <c r="K56" s="8">
        <v>21.6</v>
      </c>
      <c r="L56" s="8">
        <v>291.60000000000002</v>
      </c>
    </row>
    <row r="57" spans="2:12" s="1" customFormat="1" ht="28.95" customHeight="1" x14ac:dyDescent="0.2">
      <c r="B57" s="5">
        <v>17</v>
      </c>
      <c r="C57" s="6" t="s">
        <v>60</v>
      </c>
      <c r="D57" s="6" t="s">
        <v>61</v>
      </c>
      <c r="E57" s="7" t="s">
        <v>62</v>
      </c>
      <c r="F57" s="6" t="s">
        <v>56</v>
      </c>
      <c r="G57" s="8">
        <v>25</v>
      </c>
      <c r="H57" s="8">
        <v>54</v>
      </c>
      <c r="I57" s="8">
        <v>1350</v>
      </c>
      <c r="J57" s="5">
        <v>8</v>
      </c>
      <c r="K57" s="8">
        <v>108</v>
      </c>
      <c r="L57" s="8">
        <v>1458</v>
      </c>
    </row>
    <row r="58" spans="2:12" s="1" customFormat="1" ht="28.95" customHeight="1" x14ac:dyDescent="0.2">
      <c r="B58" s="5">
        <v>18</v>
      </c>
      <c r="C58" s="6" t="s">
        <v>63</v>
      </c>
      <c r="D58" s="6" t="s">
        <v>64</v>
      </c>
      <c r="E58" s="7" t="s">
        <v>65</v>
      </c>
      <c r="F58" s="6" t="s">
        <v>56</v>
      </c>
      <c r="G58" s="8">
        <v>30</v>
      </c>
      <c r="H58" s="8">
        <v>54</v>
      </c>
      <c r="I58" s="8">
        <v>1620</v>
      </c>
      <c r="J58" s="5">
        <v>8</v>
      </c>
      <c r="K58" s="8">
        <v>129.6</v>
      </c>
      <c r="L58" s="8">
        <v>1749.6</v>
      </c>
    </row>
    <row r="59" spans="2:12" s="1" customFormat="1" ht="19.649999999999999" customHeight="1" x14ac:dyDescent="0.2">
      <c r="B59" s="5">
        <v>19</v>
      </c>
      <c r="C59" s="6" t="s">
        <v>66</v>
      </c>
      <c r="D59" s="6" t="s">
        <v>67</v>
      </c>
      <c r="E59" s="7" t="s">
        <v>68</v>
      </c>
      <c r="F59" s="6" t="s">
        <v>56</v>
      </c>
      <c r="G59" s="8">
        <v>50</v>
      </c>
      <c r="H59" s="8">
        <v>54</v>
      </c>
      <c r="I59" s="8">
        <v>2700</v>
      </c>
      <c r="J59" s="5">
        <v>8</v>
      </c>
      <c r="K59" s="8">
        <v>216</v>
      </c>
      <c r="L59" s="8">
        <v>2916</v>
      </c>
    </row>
    <row r="60" spans="2:12" s="1" customFormat="1" ht="19.649999999999999" customHeight="1" x14ac:dyDescent="0.2">
      <c r="B60" s="5">
        <v>20</v>
      </c>
      <c r="C60" s="6" t="s">
        <v>69</v>
      </c>
      <c r="D60" s="6" t="s">
        <v>70</v>
      </c>
      <c r="E60" s="7" t="s">
        <v>71</v>
      </c>
      <c r="F60" s="6" t="s">
        <v>52</v>
      </c>
      <c r="G60" s="8">
        <v>160</v>
      </c>
      <c r="H60" s="8">
        <v>54.09</v>
      </c>
      <c r="I60" s="8">
        <v>8654.4</v>
      </c>
      <c r="J60" s="5">
        <v>8</v>
      </c>
      <c r="K60" s="8">
        <v>692.35</v>
      </c>
      <c r="L60" s="8">
        <v>9346.75</v>
      </c>
    </row>
    <row r="61" spans="2:12" s="1" customFormat="1" ht="19.649999999999999" customHeight="1" x14ac:dyDescent="0.2">
      <c r="B61" s="5">
        <v>21</v>
      </c>
      <c r="C61" s="6" t="s">
        <v>72</v>
      </c>
      <c r="D61" s="6" t="s">
        <v>73</v>
      </c>
      <c r="E61" s="7" t="s">
        <v>71</v>
      </c>
      <c r="F61" s="6" t="s">
        <v>52</v>
      </c>
      <c r="G61" s="8">
        <v>10</v>
      </c>
      <c r="H61" s="8">
        <v>55</v>
      </c>
      <c r="I61" s="8">
        <v>550</v>
      </c>
      <c r="J61" s="5">
        <v>23</v>
      </c>
      <c r="K61" s="8">
        <v>126.5</v>
      </c>
      <c r="L61" s="8">
        <v>676.5</v>
      </c>
    </row>
    <row r="62" spans="2:12" s="1" customFormat="1" ht="19.649999999999999" customHeight="1" x14ac:dyDescent="0.2">
      <c r="B62" s="5">
        <v>22</v>
      </c>
      <c r="C62" s="6" t="s">
        <v>74</v>
      </c>
      <c r="D62" s="6" t="s">
        <v>75</v>
      </c>
      <c r="E62" s="7" t="s">
        <v>76</v>
      </c>
      <c r="F62" s="6" t="s">
        <v>52</v>
      </c>
      <c r="G62" s="8">
        <v>15</v>
      </c>
      <c r="H62" s="8">
        <v>65</v>
      </c>
      <c r="I62" s="8">
        <v>975</v>
      </c>
      <c r="J62" s="5">
        <v>8</v>
      </c>
      <c r="K62" s="8">
        <v>78</v>
      </c>
      <c r="L62" s="8">
        <v>1053</v>
      </c>
    </row>
    <row r="63" spans="2:12" s="1" customFormat="1" ht="19.649999999999999" customHeight="1" x14ac:dyDescent="0.2">
      <c r="B63" s="5">
        <v>23</v>
      </c>
      <c r="C63" s="6" t="s">
        <v>77</v>
      </c>
      <c r="D63" s="6" t="s">
        <v>78</v>
      </c>
      <c r="E63" s="7" t="s">
        <v>79</v>
      </c>
      <c r="F63" s="6" t="s">
        <v>52</v>
      </c>
      <c r="G63" s="8">
        <v>35</v>
      </c>
      <c r="H63" s="8">
        <v>120</v>
      </c>
      <c r="I63" s="8">
        <v>4200</v>
      </c>
      <c r="J63" s="5">
        <v>8</v>
      </c>
      <c r="K63" s="8">
        <v>336</v>
      </c>
      <c r="L63" s="8">
        <v>4536</v>
      </c>
    </row>
    <row r="64" spans="2:12" s="1" customFormat="1" ht="19.649999999999999" customHeight="1" x14ac:dyDescent="0.2">
      <c r="B64" s="5">
        <v>24</v>
      </c>
      <c r="C64" s="6" t="s">
        <v>80</v>
      </c>
      <c r="D64" s="6" t="s">
        <v>81</v>
      </c>
      <c r="E64" s="7" t="s">
        <v>79</v>
      </c>
      <c r="F64" s="6" t="s">
        <v>52</v>
      </c>
      <c r="G64" s="8">
        <v>3</v>
      </c>
      <c r="H64" s="8">
        <v>120</v>
      </c>
      <c r="I64" s="8">
        <v>360</v>
      </c>
      <c r="J64" s="5">
        <v>23</v>
      </c>
      <c r="K64" s="8">
        <v>82.8</v>
      </c>
      <c r="L64" s="8">
        <v>442.8</v>
      </c>
    </row>
    <row r="65" spans="2:12" s="1" customFormat="1" ht="28.95" customHeight="1" x14ac:dyDescent="0.2">
      <c r="B65" s="5">
        <v>25</v>
      </c>
      <c r="C65" s="6" t="s">
        <v>82</v>
      </c>
      <c r="D65" s="6" t="s">
        <v>83</v>
      </c>
      <c r="E65" s="7" t="s">
        <v>84</v>
      </c>
      <c r="F65" s="6" t="s">
        <v>52</v>
      </c>
      <c r="G65" s="8">
        <v>15</v>
      </c>
      <c r="H65" s="8">
        <v>120</v>
      </c>
      <c r="I65" s="8">
        <v>1800</v>
      </c>
      <c r="J65" s="5">
        <v>8</v>
      </c>
      <c r="K65" s="8">
        <v>144</v>
      </c>
      <c r="L65" s="8">
        <v>1944</v>
      </c>
    </row>
    <row r="66" spans="2:12" s="1" customFormat="1" ht="19.649999999999999" customHeight="1" x14ac:dyDescent="0.2">
      <c r="B66" s="5">
        <v>26</v>
      </c>
      <c r="C66" s="6" t="s">
        <v>85</v>
      </c>
      <c r="D66" s="6" t="s">
        <v>86</v>
      </c>
      <c r="E66" s="7" t="s">
        <v>87</v>
      </c>
      <c r="F66" s="6" t="s">
        <v>35</v>
      </c>
      <c r="G66" s="8">
        <v>2.21</v>
      </c>
      <c r="H66" s="8">
        <v>359.92</v>
      </c>
      <c r="I66" s="8">
        <v>795.42</v>
      </c>
      <c r="J66" s="5">
        <v>8</v>
      </c>
      <c r="K66" s="8">
        <v>63.63</v>
      </c>
      <c r="L66" s="8">
        <v>859.05</v>
      </c>
    </row>
    <row r="67" spans="2:12" s="1" customFormat="1" ht="19.649999999999999" customHeight="1" x14ac:dyDescent="0.2">
      <c r="B67" s="5">
        <v>27</v>
      </c>
      <c r="C67" s="6" t="s">
        <v>88</v>
      </c>
      <c r="D67" s="6" t="s">
        <v>89</v>
      </c>
      <c r="E67" s="7" t="s">
        <v>71</v>
      </c>
      <c r="F67" s="6" t="s">
        <v>52</v>
      </c>
      <c r="G67" s="8">
        <v>67</v>
      </c>
      <c r="H67" s="8">
        <v>54</v>
      </c>
      <c r="I67" s="8">
        <v>3618</v>
      </c>
      <c r="J67" s="5">
        <v>8</v>
      </c>
      <c r="K67" s="8">
        <v>289.44</v>
      </c>
      <c r="L67" s="8">
        <v>3907.44</v>
      </c>
    </row>
    <row r="68" spans="2:12" s="1" customFormat="1" ht="19.649999999999999" customHeight="1" x14ac:dyDescent="0.2">
      <c r="B68" s="5">
        <v>28</v>
      </c>
      <c r="C68" s="6" t="s">
        <v>90</v>
      </c>
      <c r="D68" s="6" t="s">
        <v>91</v>
      </c>
      <c r="E68" s="7" t="s">
        <v>76</v>
      </c>
      <c r="F68" s="6" t="s">
        <v>52</v>
      </c>
      <c r="G68" s="8">
        <v>4</v>
      </c>
      <c r="H68" s="8">
        <v>64</v>
      </c>
      <c r="I68" s="8">
        <v>256</v>
      </c>
      <c r="J68" s="5">
        <v>8</v>
      </c>
      <c r="K68" s="8">
        <v>20.48</v>
      </c>
      <c r="L68" s="8">
        <v>276.48</v>
      </c>
    </row>
    <row r="69" spans="2:12" s="1" customFormat="1" ht="19.649999999999999" customHeight="1" x14ac:dyDescent="0.2">
      <c r="B69" s="5">
        <v>29</v>
      </c>
      <c r="C69" s="6" t="s">
        <v>92</v>
      </c>
      <c r="D69" s="6" t="s">
        <v>93</v>
      </c>
      <c r="E69" s="7" t="s">
        <v>94</v>
      </c>
      <c r="F69" s="6" t="s">
        <v>52</v>
      </c>
      <c r="G69" s="8">
        <v>30</v>
      </c>
      <c r="H69" s="8">
        <v>54</v>
      </c>
      <c r="I69" s="8">
        <v>1620</v>
      </c>
      <c r="J69" s="5">
        <v>8</v>
      </c>
      <c r="K69" s="8">
        <v>129.6</v>
      </c>
      <c r="L69" s="8">
        <v>1749.6</v>
      </c>
    </row>
    <row r="70" spans="2:12" s="1" customFormat="1" ht="19.649999999999999" customHeight="1" x14ac:dyDescent="0.2">
      <c r="B70" s="5">
        <v>30</v>
      </c>
      <c r="C70" s="6" t="s">
        <v>95</v>
      </c>
      <c r="D70" s="6" t="s">
        <v>96</v>
      </c>
      <c r="E70" s="7" t="s">
        <v>79</v>
      </c>
      <c r="F70" s="6" t="s">
        <v>52</v>
      </c>
      <c r="G70" s="8">
        <v>11</v>
      </c>
      <c r="H70" s="8">
        <v>120</v>
      </c>
      <c r="I70" s="8">
        <v>1320</v>
      </c>
      <c r="J70" s="5">
        <v>8</v>
      </c>
      <c r="K70" s="8">
        <v>105.6</v>
      </c>
      <c r="L70" s="8">
        <v>1425.6</v>
      </c>
    </row>
    <row r="71" spans="2:12" s="1" customFormat="1" ht="55.95" customHeight="1" x14ac:dyDescent="0.2"/>
    <row r="72" spans="2:12" s="1" customFormat="1" ht="21.45" customHeight="1" x14ac:dyDescent="0.2">
      <c r="B72" s="17" t="s">
        <v>97</v>
      </c>
      <c r="C72" s="17"/>
      <c r="D72" s="17"/>
      <c r="E72" s="17"/>
      <c r="F72" s="11">
        <f>SUM(I44:I70)+I41+I36+I31+I26+I21</f>
        <v>337988.23</v>
      </c>
      <c r="G72" s="11"/>
      <c r="H72" s="11"/>
      <c r="I72" s="11"/>
      <c r="J72" s="11"/>
      <c r="K72" s="11"/>
      <c r="L72" s="11"/>
    </row>
    <row r="73" spans="2:12" s="1" customFormat="1" ht="21.45" customHeight="1" x14ac:dyDescent="0.2">
      <c r="B73" s="17" t="s">
        <v>98</v>
      </c>
      <c r="C73" s="17"/>
      <c r="D73" s="17"/>
      <c r="E73" s="17"/>
      <c r="F73" s="12">
        <f>SUM(L44:L70)+L31+L36+L41+L26+L21</f>
        <v>365954.62199999997</v>
      </c>
      <c r="G73" s="13"/>
      <c r="H73" s="13"/>
      <c r="I73" s="13"/>
      <c r="J73" s="13"/>
      <c r="K73" s="13"/>
      <c r="L73" s="13"/>
    </row>
    <row r="74" spans="2:12" s="1" customFormat="1" ht="131.69999999999999" customHeight="1" x14ac:dyDescent="0.2"/>
  </sheetData>
  <mergeCells count="19">
    <mergeCell ref="B28:L28"/>
    <mergeCell ref="B33:L33"/>
    <mergeCell ref="B38:L38"/>
    <mergeCell ref="B18:L18"/>
    <mergeCell ref="B23:L23"/>
    <mergeCell ref="F72:L72"/>
    <mergeCell ref="F73:L73"/>
    <mergeCell ref="H4:M5"/>
    <mergeCell ref="H1:K3"/>
    <mergeCell ref="L1:M3"/>
    <mergeCell ref="B7:L7"/>
    <mergeCell ref="B72:E72"/>
    <mergeCell ref="B73:E73"/>
    <mergeCell ref="C9:E9"/>
    <mergeCell ref="C11:E11"/>
    <mergeCell ref="C13:E13"/>
    <mergeCell ref="C15:E15"/>
    <mergeCell ref="B1:E4"/>
    <mergeCell ref="B17:L17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6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2025-10-21T07:12:17Z</dcterms:created>
  <dcterms:modified xsi:type="dcterms:W3CDTF">2025-10-30T08:52:07Z</dcterms:modified>
</cp:coreProperties>
</file>